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2.3" sheetId="1" r:id="rId1"/>
  </sheets>
  <calcPr calcId="125725"/>
</workbook>
</file>

<file path=xl/calcChain.xml><?xml version="1.0" encoding="utf-8"?>
<calcChain xmlns="http://schemas.openxmlformats.org/spreadsheetml/2006/main">
  <c r="B14" i="1"/>
  <c r="F12"/>
  <c r="B12"/>
  <c r="F11"/>
  <c r="B11"/>
  <c r="F10"/>
  <c r="B10"/>
  <c r="F9"/>
  <c r="B9"/>
  <c r="F8"/>
  <c r="F7"/>
  <c r="B7"/>
  <c r="F6"/>
  <c r="B6"/>
  <c r="F4"/>
  <c r="B4"/>
</calcChain>
</file>

<file path=xl/sharedStrings.xml><?xml version="1.0" encoding="utf-8"?>
<sst xmlns="http://schemas.openxmlformats.org/spreadsheetml/2006/main" count="16" uniqueCount="16">
  <si>
    <t>Table 2.3: Summary of Health Indicators, (2013-2017)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</si>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</sst>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>
  <numFmts count="5">
    <numFmt numFmtId="164" formatCode="_(* #,##0_);_(* \(#,##0\);_(* &quot;-&quot;??_);_(@_)"/>
    <numFmt numFmtId="165" formatCode="_(* #,##0.00_);_(* \(#,##0.00\);_(* &quot;-&quot;??_);_(@_)"/>
    <numFmt numFmtId="166" formatCode="_(* #,##0.0_);_(* \(#,##0.0\);_(* &quot;-&quot;??_);_(@_)"/>
    <numFmt numFmtId="167" formatCode="0.0"/>
    <numFmt numFmtId="168" formatCode="#,##0.0_);\(#,##0.0\)"/>
  </numFmts>
  <fonts count="5">
    <font>
      <sz val="11"/>
      <color rgb="FF000000"/>
      <name val="Calibri"/>
    </font>
    <font>
      <b/>
      <sz val="12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right"/>
    </xf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167" fontId="2" fillId="0" borderId="6" xfId="0" applyNumberFormat="1" applyFont="1" applyBorder="1" applyAlignment="1">
      <alignment horizontal="right"/>
    </xf>
    <xf numFmtId="166" fontId="2" fillId="0" borderId="6" xfId="0" applyNumberFormat="1" applyFont="1" applyBorder="1" applyAlignment="1">
      <alignment horizontal="right"/>
    </xf>
    <xf numFmtId="166" fontId="2" fillId="0" borderId="6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left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/>
  </sheetViews>
  <sheetFormatPr defaultColWidth="14.42578125" defaultRowHeight="15" customHeight="1"/>
  <cols>
    <col min="1" max="1" width="63.28515625" customWidth="1"/>
    <col min="2" max="4" width="10" customWidth="1"/>
    <col min="5" max="6" width="9.140625" customWidth="1"/>
    <col min="7" max="26" width="8" customWidth="1"/>
  </cols>
  <sheetData>
    <row r="1" spans="1:26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.25" customHeight="1">
      <c r="A2" s="2"/>
      <c r="B2" s="2"/>
      <c r="C2" s="2"/>
      <c r="D2" s="3" t="s">
        <v>1</v>
      </c>
      <c r="E2" s="2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0.25" customHeight="1">
      <c r="A3" s="4" t="s">
        <v>3</v>
      </c>
      <c r="B3" s="5">
        <v>2013</v>
      </c>
      <c r="C3" s="5">
        <v>2014</v>
      </c>
      <c r="D3" s="5">
        <v>2015</v>
      </c>
      <c r="E3" s="5">
        <v>2016</v>
      </c>
      <c r="F3" s="5">
        <v>2017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0.25" customHeight="1">
      <c r="A4" s="6" t="s">
        <v>4</v>
      </c>
      <c r="B4" s="7">
        <f>68579/7</f>
        <v>9797</v>
      </c>
      <c r="C4" s="7">
        <v>8979</v>
      </c>
      <c r="D4" s="8">
        <v>6935</v>
      </c>
      <c r="E4" s="9">
        <v>6967</v>
      </c>
      <c r="F4" s="8">
        <f>63872/10</f>
        <v>6387.2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0.25" customHeight="1">
      <c r="A5" s="6" t="s">
        <v>5</v>
      </c>
      <c r="B5" s="10">
        <v>80</v>
      </c>
      <c r="C5" s="7">
        <v>80</v>
      </c>
      <c r="D5" s="9">
        <v>80</v>
      </c>
      <c r="E5" s="9">
        <v>80</v>
      </c>
      <c r="F5" s="9">
        <v>102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0.25" customHeight="1">
      <c r="A6" s="6" t="s">
        <v>6</v>
      </c>
      <c r="B6" s="11">
        <f>36/68579*1000</f>
        <v>0.52494203765000946</v>
      </c>
      <c r="C6" s="12">
        <v>0.65</v>
      </c>
      <c r="D6" s="9">
        <v>1</v>
      </c>
      <c r="E6" s="9">
        <v>1.32</v>
      </c>
      <c r="F6" s="9">
        <f>55/63872*1000</f>
        <v>0.86109719438877752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0.25" customHeight="1">
      <c r="A7" s="6" t="s">
        <v>7</v>
      </c>
      <c r="B7" s="11">
        <f>80/36</f>
        <v>2.2222222222222223</v>
      </c>
      <c r="C7" s="12">
        <v>1.73</v>
      </c>
      <c r="D7" s="9">
        <v>1</v>
      </c>
      <c r="E7" s="9">
        <v>0.57999999999999996</v>
      </c>
      <c r="F7" s="9">
        <f>102/55</f>
        <v>1.8545454545454545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0.25" customHeight="1">
      <c r="A8" s="6" t="s">
        <v>8</v>
      </c>
      <c r="B8" s="13">
        <v>5</v>
      </c>
      <c r="C8" s="13">
        <v>6</v>
      </c>
      <c r="D8" s="14">
        <v>5</v>
      </c>
      <c r="E8" s="9">
        <v>5.1100000000000003</v>
      </c>
      <c r="F8" s="9">
        <f>55/10</f>
        <v>5.5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0.25" customHeight="1">
      <c r="A9" s="6" t="s">
        <v>9</v>
      </c>
      <c r="B9" s="13">
        <f>68579/80</f>
        <v>857.23749999999995</v>
      </c>
      <c r="C9" s="7">
        <v>882</v>
      </c>
      <c r="D9" s="9">
        <v>780</v>
      </c>
      <c r="E9" s="9">
        <v>761</v>
      </c>
      <c r="F9" s="9">
        <f>63872/102</f>
        <v>626.1960784313726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0.25" customHeight="1">
      <c r="A10" s="6" t="s">
        <v>10</v>
      </c>
      <c r="B10" s="11">
        <f>7/68579*1000</f>
        <v>0.10207206287639073</v>
      </c>
      <c r="C10" s="12">
        <v>0.1</v>
      </c>
      <c r="D10" s="15">
        <v>0.14000000000000001</v>
      </c>
      <c r="E10" s="9">
        <v>6.76</v>
      </c>
      <c r="F10" s="9">
        <f>10/63872*1000</f>
        <v>0.15656312625250501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0.25" customHeight="1">
      <c r="A11" s="6" t="s">
        <v>11</v>
      </c>
      <c r="B11" s="11">
        <f>80/68579*1000</f>
        <v>1.1665378614444655</v>
      </c>
      <c r="C11" s="12">
        <v>1.1299999999999999</v>
      </c>
      <c r="D11" s="15">
        <v>1.28</v>
      </c>
      <c r="E11" s="9">
        <v>1.31</v>
      </c>
      <c r="F11" s="9">
        <f>102/63872*1000</f>
        <v>1.5969438877755511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0.25" customHeight="1">
      <c r="A12" s="16" t="s">
        <v>12</v>
      </c>
      <c r="B12" s="11">
        <f>57306/62907*100</f>
        <v>91.096380371023884</v>
      </c>
      <c r="C12" s="17">
        <v>92</v>
      </c>
      <c r="D12" s="18">
        <v>36.700000000000003</v>
      </c>
      <c r="E12" s="9">
        <v>34.29</v>
      </c>
      <c r="F12" s="9">
        <f>63872/63872%</f>
        <v>100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0.25" customHeight="1">
      <c r="A13" s="6" t="s">
        <v>13</v>
      </c>
      <c r="B13" s="10">
        <v>96.66</v>
      </c>
      <c r="C13" s="17">
        <v>96.87</v>
      </c>
      <c r="D13" s="18">
        <v>98</v>
      </c>
      <c r="E13" s="9">
        <v>96.95</v>
      </c>
      <c r="F13" s="9">
        <v>99.1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0.25" customHeight="1">
      <c r="A14" s="19" t="s">
        <v>14</v>
      </c>
      <c r="B14" s="20">
        <f>28/491*100</f>
        <v>5.7026476578411405</v>
      </c>
      <c r="C14" s="21">
        <v>61.4</v>
      </c>
      <c r="D14" s="22">
        <v>68</v>
      </c>
      <c r="E14" s="23">
        <v>60.68</v>
      </c>
      <c r="F14" s="23">
        <v>95.9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0.25" customHeight="1">
      <c r="A15" s="24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5.75" customHeigh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5.75" customHeight="1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15.75" customHeight="1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5.75" customHeight="1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15.75" customHeight="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5.75" customHeight="1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2019-02-25T07:36:58Z</dcterms:modified>
</cp:coreProperties>
</file>